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R\Desktop\DAFEFI\01102021 AL 30092027\LEY DE DISCIPLINA FINANCIERA\2021\3ER TRIMESTRE\3er Trimestre Ley de Disciplina Financiera\"/>
    </mc:Choice>
  </mc:AlternateContent>
  <xr:revisionPtr revIDLastSave="0" documentId="13_ncr:1_{6252BEFB-A5B1-47FF-BC67-12103B16E972}" xr6:coauthVersionLast="47" xr6:coauthVersionMax="47" xr10:uidLastSave="{00000000-0000-0000-0000-000000000000}"/>
  <bookViews>
    <workbookView xWindow="-120" yWindow="-120" windowWidth="21840" windowHeight="13740" xr2:uid="{BAC55C9D-1F08-403C-85F5-DCE17435C50D}"/>
  </bookViews>
  <sheets>
    <sheet name=" ESFD 30092021 " sheetId="1" r:id="rId1"/>
  </sheets>
  <definedNames>
    <definedName name="_xlnm.Print_Area" localSheetId="0">' ESFD 30092021 '!$A$1:$J$88</definedName>
    <definedName name="_xlnm.Print_Titles" localSheetId="0">' ESFD 30092021 '!$2:$6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77" i="1" l="1"/>
  <c r="H70" i="1"/>
  <c r="H65" i="1"/>
  <c r="H81" i="1" s="1"/>
  <c r="H59" i="1"/>
  <c r="H42" i="1"/>
  <c r="H38" i="1"/>
  <c r="H31" i="1"/>
  <c r="H27" i="1"/>
  <c r="H23" i="1"/>
  <c r="H19" i="1"/>
  <c r="H9" i="1"/>
  <c r="H47" i="1" s="1"/>
  <c r="H61" i="1" s="1"/>
  <c r="D62" i="1"/>
  <c r="D41" i="1"/>
  <c r="D38" i="1"/>
  <c r="D31" i="1"/>
  <c r="D25" i="1"/>
  <c r="D17" i="1"/>
  <c r="D47" i="1" s="1"/>
  <c r="D64" i="1" s="1"/>
  <c r="D9" i="1"/>
  <c r="I77" i="1"/>
  <c r="I70" i="1"/>
  <c r="I65" i="1"/>
  <c r="I81" i="1" s="1"/>
  <c r="E62" i="1"/>
  <c r="I59" i="1"/>
  <c r="I42" i="1"/>
  <c r="E41" i="1"/>
  <c r="I38" i="1"/>
  <c r="E38" i="1"/>
  <c r="I31" i="1"/>
  <c r="E31" i="1"/>
  <c r="I27" i="1"/>
  <c r="E25" i="1"/>
  <c r="I23" i="1"/>
  <c r="I19" i="1"/>
  <c r="E17" i="1"/>
  <c r="I9" i="1"/>
  <c r="I47" i="1" s="1"/>
  <c r="I61" i="1" s="1"/>
  <c r="I83" i="1" s="1"/>
  <c r="E9" i="1"/>
  <c r="H83" i="1" l="1"/>
  <c r="E47" i="1"/>
  <c r="E64" i="1" s="1"/>
</calcChain>
</file>

<file path=xl/sharedStrings.xml><?xml version="1.0" encoding="utf-8"?>
<sst xmlns="http://schemas.openxmlformats.org/spreadsheetml/2006/main" count="128" uniqueCount="125">
  <si>
    <t>GOBIERNO DEL ESTADO DE MICHOACAN</t>
  </si>
  <si>
    <t>Estado de Situación Financiera Detallado - LDF</t>
  </si>
  <si>
    <t>Al 31 de diciembre de 2020 y al 30 de septiembre de 2021</t>
  </si>
  <si>
    <t>(PESOS)</t>
  </si>
  <si>
    <t>Concepto</t>
  </si>
  <si>
    <t>30 de septiembre de 2021</t>
  </si>
  <si>
    <t>31 de diciembre de 2020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</si>
  <si>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</si>
  <si>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</si>
  <si>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</si>
  <si>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</si>
  <si>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</si>
  <si>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</si>
  <si>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</si>
  <si>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</si>
  <si>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</si>
  <si>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</si>
  <si>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</si>
  <si>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</si>
  <si>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</si>
  <si>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</si>
  <si>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</si>
  <si>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</si>
  <si>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</si>
  <si>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</si>
  <si>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</si>
  <si>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</si>
  <si>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</si>
  <si>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</si>
  <si>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</si>
  <si>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</si>
  <si>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</si>
  <si>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</si>
  <si>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</si>
  <si>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</si>
  <si>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</si>
  <si>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</si>
  <si>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</si>
  <si>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</si>
  <si>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</si>
  <si>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</si>
  <si>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</si>
  <si>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</si>
  <si>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</si>
  <si>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</si>
  <si>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</si>
  <si>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</si>
  <si>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</si>
  <si>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</si>
  <si>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</si>
  <si>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</si>
  <si>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</si>
  <si>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</si>
  <si>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</si>
  <si>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</si>
  <si>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</si>
  <si>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                              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</si>
  <si>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</si>
  <si>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</si>
  <si>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</si>
  <si>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</si>
  <si>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</si>
  <si>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</si>
  <si>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</si>
  <si>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</si>
  <si>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</si>
  <si>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</si>
  <si>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</si>
  <si>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</si>
  <si>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</si>
  <si>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</si>
  <si>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</si>
  <si>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</si>
  <si>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</si>
  <si>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</si>
  <si>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</si>
  <si>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</si>
  <si>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</si>
  <si>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</si>
  <si>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</si>
  <si>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</si>
  <si>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</si>
  <si>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</si>
  <si>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</si>
  <si>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</si>
  <si>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</si>
  <si>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</si>
  <si>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 xml:space="preserve"> 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</si>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</sst>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* #,##0.00_);_(* \(#,##0.00\);_(* &quot;-&quot;??_);_(@_)"/>
    <numFmt numFmtId="165" formatCode="_-* #,##0_-;\-* #,##0_-;_-* &quot;-&quot;??_-;_-@_-"/>
    <numFmt numFmtId="166" formatCode="_(* #,##0_);_(* \(#,##0\);_(* &quot;-&quot;??_);_(@_)"/>
    <numFmt numFmtId="167" formatCode="#,##0_ ;[Red]\-#,##0\ "/>
    <numFmt numFmtId="168" formatCode="[$-F400]h:mm:ss\ AM/PM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8"/>
      <color theme="1"/>
      <name val="Arial"/>
      <family val="2"/>
    </font>
    <font>
      <b/>
      <sz val="11"/>
      <color theme="1"/>
      <name val="Arial"/>
      <family val="2"/>
    </font>
    <font>
      <sz val="9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5"/>
      <color theme="1"/>
      <name val="Arial"/>
      <family val="2"/>
    </font>
    <font>
      <b/>
      <sz val="10.5"/>
      <color theme="1"/>
      <name val="Calibri"/>
      <family val="2"/>
      <scheme val="minor"/>
    </font>
    <font>
      <b/>
      <sz val="9"/>
      <color theme="1"/>
      <name val="Arial"/>
      <family val="2"/>
    </font>
    <font>
      <b/>
      <i/>
      <sz val="5"/>
      <color theme="1"/>
      <name val="Arial"/>
      <family val="2"/>
    </font>
    <font>
      <b/>
      <i/>
      <sz val="9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Ink Free"/>
      <family val="4"/>
    </font>
    <font>
      <sz val="8"/>
      <color theme="1"/>
      <name val="Ink Free"/>
      <family val="4"/>
    </font>
    <font>
      <sz val="9"/>
      <color theme="1"/>
      <name val="Ink Free"/>
      <family val="4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5">
    <xf numFmtId="0" fontId="0" fillId="0" borderId="0" xfId="0"/>
    <xf numFmtId="0" fontId="0" fillId="0" borderId="4" xfId="0" applyBorder="1" applyAlignment="1">
      <alignment vertical="center"/>
    </xf>
    <xf numFmtId="0" fontId="3" fillId="0" borderId="8" xfId="0" applyFont="1" applyBorder="1" applyAlignment="1">
      <alignment horizontal="left" vertical="center" wrapText="1"/>
    </xf>
    <xf numFmtId="0" fontId="13" fillId="0" borderId="8" xfId="0" applyFont="1" applyBorder="1" applyAlignment="1">
      <alignment horizontal="left" vertical="center" wrapText="1"/>
    </xf>
    <xf numFmtId="0" fontId="0" fillId="0" borderId="2" xfId="0" applyBorder="1" applyAlignment="1">
      <alignment vertical="center"/>
    </xf>
    <xf numFmtId="167" fontId="0" fillId="0" borderId="2" xfId="1" applyNumberFormat="1" applyFont="1" applyBorder="1" applyAlignment="1">
      <alignment vertical="center"/>
    </xf>
    <xf numFmtId="0" fontId="14" fillId="0" borderId="2" xfId="0" applyFont="1" applyBorder="1" applyAlignment="1">
      <alignment horizontal="justify" vertical="center" wrapText="1"/>
    </xf>
    <xf numFmtId="167" fontId="6" fillId="0" borderId="2" xfId="1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5" xfId="0" applyBorder="1" applyAlignment="1">
      <alignment vertical="center"/>
    </xf>
    <xf numFmtId="166" fontId="0" fillId="0" borderId="0" xfId="0" applyNumberFormat="1"/>
    <xf numFmtId="0" fontId="0" fillId="0" borderId="8" xfId="0" applyBorder="1" applyAlignment="1">
      <alignment vertical="center"/>
    </xf>
    <xf numFmtId="0" fontId="0" fillId="0" borderId="7" xfId="0" applyBorder="1" applyAlignment="1">
      <alignment vertical="center"/>
    </xf>
    <xf numFmtId="167" fontId="17" fillId="0" borderId="0" xfId="0" applyNumberFormat="1" applyFont="1" applyAlignment="1">
      <alignment horizontal="left"/>
    </xf>
    <xf numFmtId="167" fontId="18" fillId="0" borderId="0" xfId="0" applyNumberFormat="1" applyFont="1" applyAlignment="1">
      <alignment horizontal="left"/>
    </xf>
    <xf numFmtId="167" fontId="18" fillId="0" borderId="0" xfId="0" applyNumberFormat="1" applyFont="1"/>
    <xf numFmtId="0" fontId="17" fillId="0" borderId="0" xfId="0" applyFont="1"/>
    <xf numFmtId="167" fontId="19" fillId="0" borderId="0" xfId="0" applyNumberFormat="1" applyFont="1"/>
    <xf numFmtId="168" fontId="19" fillId="0" borderId="0" xfId="0" applyNumberFormat="1" applyFont="1" applyAlignment="1">
      <alignment horizontal="right"/>
    </xf>
    <xf numFmtId="167" fontId="0" fillId="0" borderId="0" xfId="0" applyNumberFormat="1"/>
    <xf numFmtId="0" fontId="0" fillId="0" borderId="0" xfId="0" applyAlignment="1">
      <alignment horizontal="center"/>
    </xf>
    <xf numFmtId="15" fontId="3" fillId="0" borderId="10" xfId="0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justify" vertical="center" wrapText="1"/>
    </xf>
    <xf numFmtId="0" fontId="3" fillId="0" borderId="6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justify" vertical="center" wrapText="1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165" fontId="6" fillId="0" borderId="5" xfId="1" applyNumberFormat="1" applyFont="1" applyBorder="1" applyAlignment="1">
      <alignment vertical="center"/>
    </xf>
    <xf numFmtId="167" fontId="8" fillId="0" borderId="5" xfId="1" applyNumberFormat="1" applyFont="1" applyBorder="1" applyAlignment="1">
      <alignment vertical="center"/>
    </xf>
    <xf numFmtId="166" fontId="6" fillId="0" borderId="5" xfId="1" applyNumberFormat="1" applyFont="1" applyFill="1" applyBorder="1" applyAlignment="1">
      <alignment vertical="center"/>
    </xf>
    <xf numFmtId="167" fontId="6" fillId="0" borderId="5" xfId="1" applyNumberFormat="1" applyFont="1" applyFill="1" applyBorder="1" applyAlignment="1">
      <alignment vertical="center"/>
    </xf>
    <xf numFmtId="167" fontId="6" fillId="0" borderId="5" xfId="1" applyNumberFormat="1" applyFont="1" applyBorder="1" applyAlignment="1">
      <alignment vertical="center"/>
    </xf>
    <xf numFmtId="167" fontId="10" fillId="0" borderId="5" xfId="1" applyNumberFormat="1" applyFont="1" applyBorder="1" applyAlignment="1">
      <alignment vertical="center"/>
    </xf>
    <xf numFmtId="167" fontId="12" fillId="0" borderId="5" xfId="1" applyNumberFormat="1" applyFont="1" applyBorder="1" applyAlignment="1">
      <alignment vertical="center"/>
    </xf>
    <xf numFmtId="167" fontId="12" fillId="0" borderId="7" xfId="1" applyNumberFormat="1" applyFont="1" applyBorder="1" applyAlignment="1">
      <alignment vertical="center"/>
    </xf>
    <xf numFmtId="167" fontId="0" fillId="0" borderId="3" xfId="1" applyNumberFormat="1" applyFont="1" applyBorder="1" applyAlignment="1">
      <alignment vertical="center"/>
    </xf>
    <xf numFmtId="167" fontId="0" fillId="0" borderId="5" xfId="1" applyNumberFormat="1" applyFont="1" applyBorder="1" applyAlignment="1">
      <alignment vertical="center"/>
    </xf>
    <xf numFmtId="167" fontId="2" fillId="0" borderId="5" xfId="1" applyNumberFormat="1" applyFont="1" applyBorder="1" applyAlignment="1">
      <alignment vertical="center"/>
    </xf>
    <xf numFmtId="0" fontId="5" fillId="0" borderId="12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166" fontId="8" fillId="0" borderId="13" xfId="1" applyNumberFormat="1" applyFont="1" applyFill="1" applyBorder="1" applyAlignment="1">
      <alignment vertical="center"/>
    </xf>
    <xf numFmtId="166" fontId="6" fillId="0" borderId="13" xfId="1" applyNumberFormat="1" applyFont="1" applyFill="1" applyBorder="1" applyAlignment="1">
      <alignment vertical="center"/>
    </xf>
    <xf numFmtId="167" fontId="6" fillId="0" borderId="13" xfId="1" applyNumberFormat="1" applyFont="1" applyBorder="1" applyAlignment="1">
      <alignment vertical="center"/>
    </xf>
    <xf numFmtId="167" fontId="8" fillId="0" borderId="13" xfId="1" applyNumberFormat="1" applyFont="1" applyBorder="1" applyAlignment="1">
      <alignment vertical="center"/>
    </xf>
    <xf numFmtId="167" fontId="6" fillId="0" borderId="13" xfId="1" applyNumberFormat="1" applyFont="1" applyFill="1" applyBorder="1" applyAlignment="1">
      <alignment vertical="center"/>
    </xf>
    <xf numFmtId="167" fontId="10" fillId="0" borderId="13" xfId="1" applyNumberFormat="1" applyFont="1" applyBorder="1" applyAlignment="1">
      <alignment vertical="center"/>
    </xf>
    <xf numFmtId="167" fontId="12" fillId="0" borderId="13" xfId="1" applyNumberFormat="1" applyFont="1" applyBorder="1" applyAlignment="1">
      <alignment vertical="center"/>
    </xf>
    <xf numFmtId="167" fontId="12" fillId="0" borderId="14" xfId="1" applyNumberFormat="1" applyFont="1" applyBorder="1" applyAlignment="1">
      <alignment vertical="center"/>
    </xf>
    <xf numFmtId="167" fontId="6" fillId="0" borderId="15" xfId="1" applyNumberFormat="1" applyFont="1" applyBorder="1" applyAlignment="1">
      <alignment vertical="center"/>
    </xf>
    <xf numFmtId="167" fontId="0" fillId="0" borderId="13" xfId="1" applyNumberFormat="1" applyFont="1" applyBorder="1" applyAlignment="1">
      <alignment vertical="center"/>
    </xf>
    <xf numFmtId="167" fontId="2" fillId="0" borderId="13" xfId="1" applyNumberFormat="1" applyFont="1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11" fillId="0" borderId="0" xfId="0" applyFont="1" applyBorder="1" applyAlignment="1">
      <alignment horizontal="justify" vertical="center" wrapText="1"/>
    </xf>
    <xf numFmtId="0" fontId="13" fillId="0" borderId="6" xfId="0" applyFont="1" applyBorder="1" applyAlignment="1">
      <alignment horizontal="left" vertical="center" wrapText="1"/>
    </xf>
    <xf numFmtId="0" fontId="6" fillId="0" borderId="5" xfId="0" applyFont="1" applyBorder="1" applyAlignment="1">
      <alignment vertical="center"/>
    </xf>
    <xf numFmtId="0" fontId="3" fillId="0" borderId="0" xfId="0" applyFont="1" applyBorder="1" applyAlignment="1">
      <alignment horizontal="justify" vertical="center" wrapText="1"/>
    </xf>
    <xf numFmtId="0" fontId="15" fillId="0" borderId="0" xfId="0" applyFont="1" applyBorder="1" applyAlignment="1">
      <alignment horizontal="justify" vertical="center" wrapText="1"/>
    </xf>
    <xf numFmtId="0" fontId="5" fillId="0" borderId="0" xfId="0" applyFont="1" applyBorder="1" applyAlignment="1">
      <alignment horizontal="justify" vertical="center" wrapText="1"/>
    </xf>
    <xf numFmtId="0" fontId="7" fillId="0" borderId="0" xfId="0" applyFont="1" applyBorder="1" applyAlignment="1">
      <alignment horizontal="justify" vertical="center" wrapText="1"/>
    </xf>
    <xf numFmtId="0" fontId="5" fillId="0" borderId="0" xfId="0" applyFont="1" applyBorder="1" applyAlignment="1">
      <alignment horizontal="justify" vertical="center"/>
    </xf>
    <xf numFmtId="167" fontId="6" fillId="0" borderId="3" xfId="1" applyNumberFormat="1" applyFont="1" applyBorder="1" applyAlignment="1">
      <alignment vertical="center"/>
    </xf>
    <xf numFmtId="166" fontId="8" fillId="0" borderId="5" xfId="1" applyNumberFormat="1" applyFont="1" applyFill="1" applyBorder="1" applyAlignment="1">
      <alignment vertical="center"/>
    </xf>
    <xf numFmtId="167" fontId="0" fillId="0" borderId="7" xfId="1" applyNumberFormat="1" applyFont="1" applyBorder="1" applyAlignment="1">
      <alignment vertical="center"/>
    </xf>
    <xf numFmtId="167" fontId="0" fillId="0" borderId="14" xfId="1" applyNumberFormat="1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</cellXfs>
  <cellStyles count="2">
    <cellStyle name="Millares 2" xfId="1" xr:uid="{208E36F7-B476-4589-91C2-D64253D8F2DF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98E020-E7D1-4961-AD84-DE8965CBAAE2}">
  <dimension ref="B1:L91"/>
  <sheetViews>
    <sheetView showGridLines="0" tabSelected="1" zoomScale="96" zoomScaleNormal="96" workbookViewId="0"/>
  </sheetViews>
  <sheetFormatPr baseColWidth="10" defaultRowHeight="15" x14ac:dyDescent="0.25"/>
  <cols>
    <col min="1" max="1" width="0.85546875" customWidth="1"/>
    <col min="2" max="2" width="4.5703125" customWidth="1"/>
    <col min="3" max="3" width="60.85546875" customWidth="1"/>
    <col min="4" max="4" width="14.42578125" customWidth="1"/>
    <col min="5" max="5" width="14.85546875" customWidth="1"/>
    <col min="6" max="6" width="3.5703125" customWidth="1"/>
    <col min="7" max="7" width="61.28515625" customWidth="1"/>
    <col min="8" max="8" width="14.42578125" customWidth="1"/>
    <col min="9" max="9" width="14.5703125" customWidth="1"/>
    <col min="10" max="10" width="0.85546875" customWidth="1"/>
    <col min="11" max="11" width="12.7109375" bestFit="1" customWidth="1"/>
  </cols>
  <sheetData>
    <row r="1" spans="2:9" ht="5.25" customHeight="1" thickBot="1" x14ac:dyDescent="0.3"/>
    <row r="2" spans="2:9" ht="15" customHeight="1" x14ac:dyDescent="0.25">
      <c r="B2" s="67" t="s">
        <v>0</v>
      </c>
      <c r="C2" s="68"/>
      <c r="D2" s="68"/>
      <c r="E2" s="68"/>
      <c r="F2" s="68"/>
      <c r="G2" s="68"/>
      <c r="H2" s="68"/>
      <c r="I2" s="69"/>
    </row>
    <row r="3" spans="2:9" ht="12.75" customHeight="1" x14ac:dyDescent="0.25">
      <c r="B3" s="70" t="s">
        <v>1</v>
      </c>
      <c r="C3" s="71"/>
      <c r="D3" s="71"/>
      <c r="E3" s="71"/>
      <c r="F3" s="71"/>
      <c r="G3" s="71"/>
      <c r="H3" s="71"/>
      <c r="I3" s="72"/>
    </row>
    <row r="4" spans="2:9" ht="15" customHeight="1" x14ac:dyDescent="0.25">
      <c r="B4" s="70" t="s">
        <v>2</v>
      </c>
      <c r="C4" s="71"/>
      <c r="D4" s="71"/>
      <c r="E4" s="71"/>
      <c r="F4" s="71"/>
      <c r="G4" s="71"/>
      <c r="H4" s="71"/>
      <c r="I4" s="72"/>
    </row>
    <row r="5" spans="2:9" ht="13.5" customHeight="1" x14ac:dyDescent="0.25">
      <c r="B5" s="73" t="s">
        <v>3</v>
      </c>
      <c r="C5" s="74"/>
      <c r="D5" s="74"/>
      <c r="E5" s="75"/>
      <c r="F5" s="74"/>
      <c r="G5" s="74"/>
      <c r="H5" s="74"/>
      <c r="I5" s="76"/>
    </row>
    <row r="6" spans="2:9" ht="39.75" customHeight="1" x14ac:dyDescent="0.25">
      <c r="B6" s="77" t="s">
        <v>4</v>
      </c>
      <c r="C6" s="78"/>
      <c r="D6" s="21" t="s">
        <v>5</v>
      </c>
      <c r="E6" s="66" t="s">
        <v>6</v>
      </c>
      <c r="F6" s="77" t="s">
        <v>4</v>
      </c>
      <c r="G6" s="78"/>
      <c r="H6" s="21" t="s">
        <v>5</v>
      </c>
      <c r="I6" s="22" t="s">
        <v>6</v>
      </c>
    </row>
    <row r="7" spans="2:9" ht="16.5" customHeight="1" x14ac:dyDescent="0.25">
      <c r="B7" s="81" t="s">
        <v>7</v>
      </c>
      <c r="C7" s="82"/>
      <c r="D7" s="39"/>
      <c r="E7" s="9"/>
      <c r="F7" s="81" t="s">
        <v>8</v>
      </c>
      <c r="G7" s="82"/>
      <c r="H7" s="39"/>
      <c r="I7" s="56"/>
    </row>
    <row r="8" spans="2:9" ht="16.5" customHeight="1" x14ac:dyDescent="0.25">
      <c r="B8" s="83" t="s">
        <v>9</v>
      </c>
      <c r="C8" s="84"/>
      <c r="D8" s="40"/>
      <c r="E8" s="28"/>
      <c r="F8" s="83" t="s">
        <v>10</v>
      </c>
      <c r="G8" s="84"/>
      <c r="H8" s="40"/>
      <c r="I8" s="28"/>
    </row>
    <row r="9" spans="2:9" ht="25.5" customHeight="1" x14ac:dyDescent="0.25">
      <c r="B9" s="79" t="s">
        <v>11</v>
      </c>
      <c r="C9" s="80"/>
      <c r="D9" s="41">
        <f>SUM(D10:D16)</f>
        <v>2261454377</v>
      </c>
      <c r="E9" s="29">
        <f>SUM(E10:E16)</f>
        <v>5459137507</v>
      </c>
      <c r="F9" s="79" t="s">
        <v>12</v>
      </c>
      <c r="G9" s="80"/>
      <c r="H9" s="44">
        <f>SUM(H10:H18)</f>
        <v>6279828885</v>
      </c>
      <c r="I9" s="29">
        <f>SUM(I10:I18)</f>
        <v>5454330933</v>
      </c>
    </row>
    <row r="10" spans="2:9" ht="16.5" customHeight="1" x14ac:dyDescent="0.25">
      <c r="B10" s="1"/>
      <c r="C10" s="23" t="s">
        <v>13</v>
      </c>
      <c r="D10" s="42">
        <v>278936856</v>
      </c>
      <c r="E10" s="30">
        <v>4637341</v>
      </c>
      <c r="F10" s="1"/>
      <c r="G10" s="23" t="s">
        <v>14</v>
      </c>
      <c r="H10" s="42">
        <v>1384041819</v>
      </c>
      <c r="I10" s="31">
        <v>459734416</v>
      </c>
    </row>
    <row r="11" spans="2:9" ht="16.5" customHeight="1" x14ac:dyDescent="0.25">
      <c r="B11" s="1"/>
      <c r="C11" s="23" t="s">
        <v>15</v>
      </c>
      <c r="D11" s="42">
        <v>352589813</v>
      </c>
      <c r="E11" s="31">
        <v>4067212273</v>
      </c>
      <c r="F11" s="1"/>
      <c r="G11" s="23" t="s">
        <v>16</v>
      </c>
      <c r="H11" s="42">
        <v>892250083</v>
      </c>
      <c r="I11" s="31">
        <v>459784135</v>
      </c>
    </row>
    <row r="12" spans="2:9" ht="16.5" customHeight="1" x14ac:dyDescent="0.25">
      <c r="B12" s="1"/>
      <c r="C12" s="23" t="s">
        <v>17</v>
      </c>
      <c r="D12" s="43">
        <v>0</v>
      </c>
      <c r="E12" s="32">
        <v>0</v>
      </c>
      <c r="F12" s="1"/>
      <c r="G12" s="23" t="s">
        <v>18</v>
      </c>
      <c r="H12" s="43">
        <v>256584080</v>
      </c>
      <c r="I12" s="32">
        <v>212508864</v>
      </c>
    </row>
    <row r="13" spans="2:9" ht="15.75" customHeight="1" x14ac:dyDescent="0.25">
      <c r="B13" s="1"/>
      <c r="C13" s="23" t="s">
        <v>19</v>
      </c>
      <c r="D13" s="43">
        <v>424249103</v>
      </c>
      <c r="E13" s="32">
        <v>11166349</v>
      </c>
      <c r="F13" s="1"/>
      <c r="G13" s="23" t="s">
        <v>20</v>
      </c>
      <c r="H13" s="45">
        <v>76672185</v>
      </c>
      <c r="I13" s="31">
        <v>70287166</v>
      </c>
    </row>
    <row r="14" spans="2:9" x14ac:dyDescent="0.25">
      <c r="B14" s="1"/>
      <c r="C14" s="23" t="s">
        <v>21</v>
      </c>
      <c r="D14" s="42">
        <v>1205649599</v>
      </c>
      <c r="E14" s="32">
        <v>1376092538</v>
      </c>
      <c r="F14" s="1"/>
      <c r="G14" s="23" t="s">
        <v>22</v>
      </c>
      <c r="H14" s="45">
        <v>1924501763</v>
      </c>
      <c r="I14" s="31">
        <v>1906522219</v>
      </c>
    </row>
    <row r="15" spans="2:9" ht="18.75" customHeight="1" x14ac:dyDescent="0.25">
      <c r="B15" s="1"/>
      <c r="C15" s="23" t="s">
        <v>23</v>
      </c>
      <c r="D15" s="43">
        <v>0</v>
      </c>
      <c r="E15" s="32">
        <v>0</v>
      </c>
      <c r="F15" s="1"/>
      <c r="G15" s="23" t="s">
        <v>24</v>
      </c>
      <c r="H15" s="45">
        <v>7173209</v>
      </c>
      <c r="I15" s="31">
        <v>15409420</v>
      </c>
    </row>
    <row r="16" spans="2:9" x14ac:dyDescent="0.25">
      <c r="B16" s="1"/>
      <c r="C16" s="23" t="s">
        <v>25</v>
      </c>
      <c r="D16" s="43">
        <v>29006</v>
      </c>
      <c r="E16" s="32">
        <v>29006</v>
      </c>
      <c r="F16" s="1"/>
      <c r="G16" s="23" t="s">
        <v>26</v>
      </c>
      <c r="H16" s="45">
        <v>1737302188</v>
      </c>
      <c r="I16" s="31">
        <v>2330084713</v>
      </c>
    </row>
    <row r="17" spans="2:9" ht="22.5" customHeight="1" x14ac:dyDescent="0.25">
      <c r="B17" s="79" t="s">
        <v>27</v>
      </c>
      <c r="C17" s="80"/>
      <c r="D17" s="44">
        <f>SUM(D18:D24)</f>
        <v>1522525211</v>
      </c>
      <c r="E17" s="29">
        <f>SUM(E18:E24)</f>
        <v>3131463044</v>
      </c>
      <c r="F17" s="1"/>
      <c r="G17" s="23" t="s">
        <v>28</v>
      </c>
      <c r="H17" s="42">
        <v>-3649841</v>
      </c>
      <c r="I17" s="32">
        <v>0</v>
      </c>
    </row>
    <row r="18" spans="2:9" x14ac:dyDescent="0.25">
      <c r="B18" s="1"/>
      <c r="C18" s="23" t="s">
        <v>29</v>
      </c>
      <c r="D18" s="43">
        <v>0</v>
      </c>
      <c r="E18" s="32">
        <v>0</v>
      </c>
      <c r="F18" s="1"/>
      <c r="G18" s="23" t="s">
        <v>30</v>
      </c>
      <c r="H18" s="42">
        <v>4953399</v>
      </c>
      <c r="I18" s="32">
        <v>0</v>
      </c>
    </row>
    <row r="19" spans="2:9" x14ac:dyDescent="0.25">
      <c r="B19" s="1"/>
      <c r="C19" s="23" t="s">
        <v>31</v>
      </c>
      <c r="D19" s="42">
        <v>39490</v>
      </c>
      <c r="E19" s="32">
        <v>39490</v>
      </c>
      <c r="F19" s="79" t="s">
        <v>32</v>
      </c>
      <c r="G19" s="80"/>
      <c r="H19" s="44">
        <f>SUM(H20:H22)</f>
        <v>0</v>
      </c>
      <c r="I19" s="29">
        <f>SUM(I20:I22)</f>
        <v>1164000000</v>
      </c>
    </row>
    <row r="20" spans="2:9" x14ac:dyDescent="0.25">
      <c r="B20" s="1"/>
      <c r="C20" s="23" t="s">
        <v>33</v>
      </c>
      <c r="D20" s="45">
        <v>869270669</v>
      </c>
      <c r="E20" s="31">
        <v>2246326759</v>
      </c>
      <c r="F20" s="1"/>
      <c r="G20" s="23" t="s">
        <v>34</v>
      </c>
      <c r="H20" s="43">
        <v>0</v>
      </c>
      <c r="I20" s="32">
        <v>1164000000</v>
      </c>
    </row>
    <row r="21" spans="2:9" x14ac:dyDescent="0.25">
      <c r="B21" s="1"/>
      <c r="C21" s="23" t="s">
        <v>35</v>
      </c>
      <c r="D21" s="42">
        <v>37532</v>
      </c>
      <c r="E21" s="32">
        <v>1687</v>
      </c>
      <c r="F21" s="1"/>
      <c r="G21" s="23" t="s">
        <v>36</v>
      </c>
      <c r="H21" s="43">
        <v>0</v>
      </c>
      <c r="I21" s="32">
        <v>0</v>
      </c>
    </row>
    <row r="22" spans="2:9" x14ac:dyDescent="0.25">
      <c r="B22" s="1"/>
      <c r="C22" s="23" t="s">
        <v>37</v>
      </c>
      <c r="D22" s="43">
        <v>39527784</v>
      </c>
      <c r="E22" s="32">
        <v>38312904</v>
      </c>
      <c r="F22" s="1"/>
      <c r="G22" s="23" t="s">
        <v>38</v>
      </c>
      <c r="H22" s="43">
        <v>0</v>
      </c>
      <c r="I22" s="32">
        <v>0</v>
      </c>
    </row>
    <row r="23" spans="2:9" ht="24" customHeight="1" x14ac:dyDescent="0.25">
      <c r="B23" s="1"/>
      <c r="C23" s="23" t="s">
        <v>39</v>
      </c>
      <c r="D23" s="43">
        <v>47996401</v>
      </c>
      <c r="E23" s="32">
        <v>47149644</v>
      </c>
      <c r="F23" s="79" t="s">
        <v>40</v>
      </c>
      <c r="G23" s="80"/>
      <c r="H23" s="44">
        <f>SUM(H24:H25)</f>
        <v>163667985</v>
      </c>
      <c r="I23" s="29">
        <f>SUM(I24:I25)</f>
        <v>548877782</v>
      </c>
    </row>
    <row r="24" spans="2:9" x14ac:dyDescent="0.25">
      <c r="B24" s="1"/>
      <c r="C24" s="23" t="s">
        <v>41</v>
      </c>
      <c r="D24" s="43">
        <v>565653335</v>
      </c>
      <c r="E24" s="32">
        <v>799632560</v>
      </c>
      <c r="F24" s="1"/>
      <c r="G24" s="23" t="s">
        <v>42</v>
      </c>
      <c r="H24" s="42">
        <v>163667985</v>
      </c>
      <c r="I24" s="30">
        <v>548877782</v>
      </c>
    </row>
    <row r="25" spans="2:9" ht="18.75" customHeight="1" x14ac:dyDescent="0.25">
      <c r="B25" s="79" t="s">
        <v>43</v>
      </c>
      <c r="C25" s="80"/>
      <c r="D25" s="44">
        <f>SUM(D26:D30)</f>
        <v>347800782</v>
      </c>
      <c r="E25" s="29">
        <f>SUM(E26:E30)</f>
        <v>461647153</v>
      </c>
      <c r="F25" s="1"/>
      <c r="G25" s="23" t="s">
        <v>44</v>
      </c>
      <c r="H25" s="43">
        <v>0</v>
      </c>
      <c r="I25" s="32">
        <v>0</v>
      </c>
    </row>
    <row r="26" spans="2:9" ht="22.5" x14ac:dyDescent="0.25">
      <c r="B26" s="1"/>
      <c r="C26" s="23" t="s">
        <v>45</v>
      </c>
      <c r="D26" s="43">
        <v>0</v>
      </c>
      <c r="E26" s="32">
        <v>0</v>
      </c>
      <c r="F26" s="79" t="s">
        <v>46</v>
      </c>
      <c r="G26" s="80"/>
      <c r="H26" s="44">
        <v>0</v>
      </c>
      <c r="I26" s="29">
        <v>0</v>
      </c>
    </row>
    <row r="27" spans="2:9" ht="22.5" x14ac:dyDescent="0.25">
      <c r="B27" s="1"/>
      <c r="C27" s="23" t="s">
        <v>47</v>
      </c>
      <c r="D27" s="43">
        <v>0</v>
      </c>
      <c r="E27" s="32">
        <v>0</v>
      </c>
      <c r="F27" s="79" t="s">
        <v>48</v>
      </c>
      <c r="G27" s="80"/>
      <c r="H27" s="44">
        <f>SUM(H28:H30)</f>
        <v>0</v>
      </c>
      <c r="I27" s="29">
        <f>SUM(I28:I30)</f>
        <v>0</v>
      </c>
    </row>
    <row r="28" spans="2:9" x14ac:dyDescent="0.25">
      <c r="B28" s="1"/>
      <c r="C28" s="23" t="s">
        <v>49</v>
      </c>
      <c r="D28" s="43">
        <v>0</v>
      </c>
      <c r="E28" s="32">
        <v>0</v>
      </c>
      <c r="F28" s="1"/>
      <c r="G28" s="23" t="s">
        <v>50</v>
      </c>
      <c r="H28" s="43">
        <v>0</v>
      </c>
      <c r="I28" s="32">
        <v>0</v>
      </c>
    </row>
    <row r="29" spans="2:9" x14ac:dyDescent="0.25">
      <c r="B29" s="1"/>
      <c r="C29" s="23" t="s">
        <v>51</v>
      </c>
      <c r="D29" s="45">
        <v>347800782</v>
      </c>
      <c r="E29" s="31">
        <v>461647153</v>
      </c>
      <c r="F29" s="1"/>
      <c r="G29" s="23" t="s">
        <v>52</v>
      </c>
      <c r="H29" s="43">
        <v>0</v>
      </c>
      <c r="I29" s="32">
        <v>0</v>
      </c>
    </row>
    <row r="30" spans="2:9" x14ac:dyDescent="0.25">
      <c r="B30" s="1"/>
      <c r="C30" s="23" t="s">
        <v>53</v>
      </c>
      <c r="D30" s="43">
        <v>0</v>
      </c>
      <c r="E30" s="32">
        <v>0</v>
      </c>
      <c r="F30" s="1"/>
      <c r="G30" s="23" t="s">
        <v>54</v>
      </c>
      <c r="H30" s="43">
        <v>0</v>
      </c>
      <c r="I30" s="32">
        <v>0</v>
      </c>
    </row>
    <row r="31" spans="2:9" ht="27" customHeight="1" x14ac:dyDescent="0.25">
      <c r="B31" s="79" t="s">
        <v>55</v>
      </c>
      <c r="C31" s="80"/>
      <c r="D31" s="44">
        <f>SUM(D32:D36)</f>
        <v>0</v>
      </c>
      <c r="E31" s="29">
        <f>SUM(E32:E36)</f>
        <v>0</v>
      </c>
      <c r="F31" s="79" t="s">
        <v>56</v>
      </c>
      <c r="G31" s="80"/>
      <c r="H31" s="44">
        <f>SUM(H32:H37)</f>
        <v>224233050</v>
      </c>
      <c r="I31" s="29">
        <f>SUM(I32:I37)</f>
        <v>230452662</v>
      </c>
    </row>
    <row r="32" spans="2:9" x14ac:dyDescent="0.25">
      <c r="B32" s="1"/>
      <c r="C32" s="23" t="s">
        <v>57</v>
      </c>
      <c r="D32" s="43">
        <v>0</v>
      </c>
      <c r="E32" s="32">
        <v>0</v>
      </c>
      <c r="F32" s="1"/>
      <c r="G32" s="23" t="s">
        <v>58</v>
      </c>
      <c r="H32" s="43">
        <v>13086973</v>
      </c>
      <c r="I32" s="32">
        <v>11960977</v>
      </c>
    </row>
    <row r="33" spans="2:9" x14ac:dyDescent="0.25">
      <c r="B33" s="1"/>
      <c r="C33" s="23" t="s">
        <v>59</v>
      </c>
      <c r="D33" s="43">
        <v>0</v>
      </c>
      <c r="E33" s="32">
        <v>0</v>
      </c>
      <c r="F33" s="1"/>
      <c r="G33" s="23" t="s">
        <v>60</v>
      </c>
      <c r="H33" s="43">
        <v>211146077</v>
      </c>
      <c r="I33" s="32">
        <v>218491685</v>
      </c>
    </row>
    <row r="34" spans="2:9" x14ac:dyDescent="0.25">
      <c r="B34" s="1"/>
      <c r="C34" s="23" t="s">
        <v>61</v>
      </c>
      <c r="D34" s="43">
        <v>0</v>
      </c>
      <c r="E34" s="32">
        <v>0</v>
      </c>
      <c r="F34" s="1"/>
      <c r="G34" s="23" t="s">
        <v>62</v>
      </c>
      <c r="H34" s="43">
        <v>0</v>
      </c>
      <c r="I34" s="32">
        <v>0</v>
      </c>
    </row>
    <row r="35" spans="2:9" x14ac:dyDescent="0.25">
      <c r="B35" s="1"/>
      <c r="C35" s="23" t="s">
        <v>63</v>
      </c>
      <c r="D35" s="43">
        <v>0</v>
      </c>
      <c r="E35" s="32">
        <v>0</v>
      </c>
      <c r="F35" s="1"/>
      <c r="G35" s="23" t="s">
        <v>64</v>
      </c>
      <c r="H35" s="43">
        <v>0</v>
      </c>
      <c r="I35" s="32">
        <v>0</v>
      </c>
    </row>
    <row r="36" spans="2:9" x14ac:dyDescent="0.25">
      <c r="B36" s="1"/>
      <c r="C36" s="23" t="s">
        <v>65</v>
      </c>
      <c r="D36" s="43">
        <v>0</v>
      </c>
      <c r="E36" s="32">
        <v>0</v>
      </c>
      <c r="F36" s="1"/>
      <c r="G36" s="23" t="s">
        <v>66</v>
      </c>
      <c r="H36" s="43">
        <v>0</v>
      </c>
      <c r="I36" s="32">
        <v>0</v>
      </c>
    </row>
    <row r="37" spans="2:9" x14ac:dyDescent="0.25">
      <c r="B37" s="79" t="s">
        <v>67</v>
      </c>
      <c r="C37" s="80"/>
      <c r="D37" s="44">
        <v>582534</v>
      </c>
      <c r="E37" s="29">
        <v>614872</v>
      </c>
      <c r="F37" s="1"/>
      <c r="G37" s="23" t="s">
        <v>68</v>
      </c>
      <c r="H37" s="43">
        <v>0</v>
      </c>
      <c r="I37" s="32">
        <v>0</v>
      </c>
    </row>
    <row r="38" spans="2:9" x14ac:dyDescent="0.25">
      <c r="B38" s="79" t="s">
        <v>69</v>
      </c>
      <c r="C38" s="80"/>
      <c r="D38" s="43">
        <f>SUM(D39:D40)</f>
        <v>0</v>
      </c>
      <c r="E38" s="32">
        <f>SUM(E39:E40)</f>
        <v>0</v>
      </c>
      <c r="F38" s="79" t="s">
        <v>70</v>
      </c>
      <c r="G38" s="80"/>
      <c r="H38" s="44">
        <f>SUM(H39:H41)</f>
        <v>0</v>
      </c>
      <c r="I38" s="29">
        <f>SUM(I39:I41)</f>
        <v>0</v>
      </c>
    </row>
    <row r="39" spans="2:9" ht="24.75" customHeight="1" x14ac:dyDescent="0.25">
      <c r="B39" s="1"/>
      <c r="C39" s="23" t="s">
        <v>71</v>
      </c>
      <c r="D39" s="43">
        <v>0</v>
      </c>
      <c r="E39" s="32">
        <v>0</v>
      </c>
      <c r="F39" s="1"/>
      <c r="G39" s="23" t="s">
        <v>72</v>
      </c>
      <c r="H39" s="43">
        <v>0</v>
      </c>
      <c r="I39" s="32">
        <v>0</v>
      </c>
    </row>
    <row r="40" spans="2:9" x14ac:dyDescent="0.25">
      <c r="B40" s="1"/>
      <c r="C40" s="23" t="s">
        <v>73</v>
      </c>
      <c r="D40" s="43">
        <v>0</v>
      </c>
      <c r="E40" s="32">
        <v>0</v>
      </c>
      <c r="F40" s="1"/>
      <c r="G40" s="23" t="s">
        <v>74</v>
      </c>
      <c r="H40" s="43">
        <v>0</v>
      </c>
      <c r="I40" s="32">
        <v>0</v>
      </c>
    </row>
    <row r="41" spans="2:9" x14ac:dyDescent="0.25">
      <c r="B41" s="79" t="s">
        <v>75</v>
      </c>
      <c r="C41" s="80"/>
      <c r="D41" s="44">
        <f>SUM(D42:D45)</f>
        <v>0</v>
      </c>
      <c r="E41" s="29">
        <f>SUM(E42:E45)</f>
        <v>18899998</v>
      </c>
      <c r="F41" s="1"/>
      <c r="G41" s="23" t="s">
        <v>76</v>
      </c>
      <c r="H41" s="43">
        <v>0</v>
      </c>
      <c r="I41" s="32">
        <v>0</v>
      </c>
    </row>
    <row r="42" spans="2:9" x14ac:dyDescent="0.25">
      <c r="B42" s="1"/>
      <c r="C42" s="23" t="s">
        <v>77</v>
      </c>
      <c r="D42" s="43">
        <v>0</v>
      </c>
      <c r="E42" s="32">
        <v>18899998</v>
      </c>
      <c r="F42" s="79" t="s">
        <v>78</v>
      </c>
      <c r="G42" s="80"/>
      <c r="H42" s="41">
        <f>SUM(H43:H45)</f>
        <v>1167645786</v>
      </c>
      <c r="I42" s="29">
        <f>SUM(I43:I45)</f>
        <v>903437233</v>
      </c>
    </row>
    <row r="43" spans="2:9" x14ac:dyDescent="0.25">
      <c r="B43" s="1"/>
      <c r="C43" s="23" t="s">
        <v>79</v>
      </c>
      <c r="D43" s="43">
        <v>0</v>
      </c>
      <c r="E43" s="32">
        <v>0</v>
      </c>
      <c r="F43" s="1"/>
      <c r="G43" s="23" t="s">
        <v>80</v>
      </c>
      <c r="H43" s="43">
        <v>2648413</v>
      </c>
      <c r="I43" s="32">
        <v>2611013</v>
      </c>
    </row>
    <row r="44" spans="2:9" ht="21" customHeight="1" x14ac:dyDescent="0.25">
      <c r="B44" s="1"/>
      <c r="C44" s="23" t="s">
        <v>81</v>
      </c>
      <c r="D44" s="43">
        <v>0</v>
      </c>
      <c r="E44" s="32">
        <v>0</v>
      </c>
      <c r="F44" s="1"/>
      <c r="G44" s="23" t="s">
        <v>82</v>
      </c>
      <c r="H44" s="42">
        <v>1091580996</v>
      </c>
      <c r="I44" s="30">
        <v>751182269</v>
      </c>
    </row>
    <row r="45" spans="2:9" x14ac:dyDescent="0.25">
      <c r="B45" s="1"/>
      <c r="C45" s="23" t="s">
        <v>83</v>
      </c>
      <c r="D45" s="43">
        <v>0</v>
      </c>
      <c r="E45" s="32">
        <v>0</v>
      </c>
      <c r="F45" s="1"/>
      <c r="G45" s="23" t="s">
        <v>84</v>
      </c>
      <c r="H45" s="43">
        <v>73416377</v>
      </c>
      <c r="I45" s="32">
        <v>149643951</v>
      </c>
    </row>
    <row r="46" spans="2:9" x14ac:dyDescent="0.25">
      <c r="B46" s="1"/>
      <c r="C46" s="23"/>
      <c r="D46" s="46"/>
      <c r="E46" s="33"/>
      <c r="F46" s="1"/>
      <c r="G46" s="54"/>
      <c r="H46" s="43"/>
      <c r="I46" s="32"/>
    </row>
    <row r="47" spans="2:9" ht="21" customHeight="1" x14ac:dyDescent="0.25">
      <c r="B47" s="83" t="s">
        <v>85</v>
      </c>
      <c r="C47" s="84"/>
      <c r="D47" s="47">
        <f>+D9+D17+D25+D31+D37+D38+D41</f>
        <v>4132362904</v>
      </c>
      <c r="E47" s="34">
        <f>+E9+E17+E25+E31+E37+E38+E41</f>
        <v>9071762574</v>
      </c>
      <c r="F47" s="83" t="s">
        <v>86</v>
      </c>
      <c r="G47" s="84"/>
      <c r="H47" s="47">
        <f>+H9+H19+H23+H26+H27+H31+H38+H42</f>
        <v>7835375706</v>
      </c>
      <c r="I47" s="34">
        <f>+I9+I19+I23+I26+I27+I31+I38+I42</f>
        <v>8301098610</v>
      </c>
    </row>
    <row r="48" spans="2:9" ht="12" customHeight="1" thickBot="1" x14ac:dyDescent="0.3">
      <c r="B48" s="2"/>
      <c r="C48" s="24"/>
      <c r="D48" s="48"/>
      <c r="E48" s="35"/>
      <c r="F48" s="3"/>
      <c r="G48" s="55"/>
      <c r="H48" s="48"/>
      <c r="I48" s="35"/>
    </row>
    <row r="49" spans="2:9" ht="24.75" customHeight="1" thickBot="1" x14ac:dyDescent="0.3">
      <c r="B49" s="4"/>
      <c r="C49" s="4"/>
      <c r="D49" s="5"/>
      <c r="E49" s="5"/>
      <c r="F49" s="4"/>
      <c r="G49" s="6"/>
      <c r="H49" s="7"/>
      <c r="I49" s="7"/>
    </row>
    <row r="50" spans="2:9" x14ac:dyDescent="0.25">
      <c r="B50" s="8"/>
      <c r="C50" s="4"/>
      <c r="D50" s="49" t="s">
        <v>87</v>
      </c>
      <c r="E50" s="36"/>
      <c r="F50" s="8"/>
      <c r="G50" s="4"/>
      <c r="H50" s="49"/>
      <c r="I50" s="62"/>
    </row>
    <row r="51" spans="2:9" x14ac:dyDescent="0.25">
      <c r="B51" s="83" t="s">
        <v>88</v>
      </c>
      <c r="C51" s="84"/>
      <c r="D51" s="50"/>
      <c r="E51" s="37"/>
      <c r="F51" s="1"/>
      <c r="G51" s="57" t="s">
        <v>89</v>
      </c>
      <c r="H51" s="43"/>
      <c r="I51" s="32"/>
    </row>
    <row r="52" spans="2:9" x14ac:dyDescent="0.25">
      <c r="B52" s="79" t="s">
        <v>90</v>
      </c>
      <c r="C52" s="80"/>
      <c r="D52" s="45">
        <v>25666569737</v>
      </c>
      <c r="E52" s="31">
        <v>24508848618</v>
      </c>
      <c r="F52" s="1"/>
      <c r="G52" s="23" t="s">
        <v>91</v>
      </c>
      <c r="H52" s="43">
        <v>0</v>
      </c>
      <c r="I52" s="32">
        <v>0</v>
      </c>
    </row>
    <row r="53" spans="2:9" x14ac:dyDescent="0.25">
      <c r="B53" s="79" t="s">
        <v>92</v>
      </c>
      <c r="C53" s="80"/>
      <c r="D53" s="45">
        <v>180010314</v>
      </c>
      <c r="E53" s="31">
        <v>180010314</v>
      </c>
      <c r="F53" s="1"/>
      <c r="G53" s="23" t="s">
        <v>93</v>
      </c>
      <c r="H53" s="43">
        <v>0</v>
      </c>
      <c r="I53" s="32">
        <v>0</v>
      </c>
    </row>
    <row r="54" spans="2:9" x14ac:dyDescent="0.25">
      <c r="B54" s="79" t="s">
        <v>94</v>
      </c>
      <c r="C54" s="80"/>
      <c r="D54" s="45">
        <v>18727907230</v>
      </c>
      <c r="E54" s="31">
        <v>16152510711</v>
      </c>
      <c r="F54" s="1"/>
      <c r="G54" s="23" t="s">
        <v>95</v>
      </c>
      <c r="H54" s="43">
        <v>19874251150</v>
      </c>
      <c r="I54" s="32">
        <v>19874251150</v>
      </c>
    </row>
    <row r="55" spans="2:9" x14ac:dyDescent="0.25">
      <c r="B55" s="79" t="s">
        <v>96</v>
      </c>
      <c r="C55" s="80"/>
      <c r="D55" s="45">
        <v>3049913629</v>
      </c>
      <c r="E55" s="31">
        <v>3002953599</v>
      </c>
      <c r="F55" s="1"/>
      <c r="G55" s="23" t="s">
        <v>97</v>
      </c>
      <c r="H55" s="43">
        <v>0</v>
      </c>
      <c r="I55" s="32">
        <v>0</v>
      </c>
    </row>
    <row r="56" spans="2:9" x14ac:dyDescent="0.25">
      <c r="B56" s="79" t="s">
        <v>98</v>
      </c>
      <c r="C56" s="80"/>
      <c r="D56" s="45">
        <v>132950391</v>
      </c>
      <c r="E56" s="31">
        <v>125823150</v>
      </c>
      <c r="F56" s="1"/>
      <c r="G56" s="23" t="s">
        <v>99</v>
      </c>
      <c r="H56" s="43">
        <v>0</v>
      </c>
      <c r="I56" s="32">
        <v>0</v>
      </c>
    </row>
    <row r="57" spans="2:9" x14ac:dyDescent="0.25">
      <c r="B57" s="79" t="s">
        <v>100</v>
      </c>
      <c r="C57" s="80"/>
      <c r="D57" s="42">
        <v>-1117944837</v>
      </c>
      <c r="E57" s="30">
        <v>-1103599441</v>
      </c>
      <c r="F57" s="1"/>
      <c r="G57" s="23" t="s">
        <v>101</v>
      </c>
      <c r="H57" s="43">
        <v>0</v>
      </c>
      <c r="I57" s="32">
        <v>0</v>
      </c>
    </row>
    <row r="58" spans="2:9" x14ac:dyDescent="0.25">
      <c r="B58" s="79" t="s">
        <v>102</v>
      </c>
      <c r="C58" s="80"/>
      <c r="D58" s="45">
        <v>32457645</v>
      </c>
      <c r="E58" s="31">
        <v>32457645</v>
      </c>
      <c r="F58" s="1"/>
      <c r="G58" s="57"/>
      <c r="H58" s="43"/>
      <c r="I58" s="32"/>
    </row>
    <row r="59" spans="2:9" x14ac:dyDescent="0.25">
      <c r="B59" s="79" t="s">
        <v>103</v>
      </c>
      <c r="C59" s="80"/>
      <c r="D59" s="45">
        <v>0</v>
      </c>
      <c r="E59" s="31">
        <v>0</v>
      </c>
      <c r="F59" s="1"/>
      <c r="G59" s="57" t="s">
        <v>104</v>
      </c>
      <c r="H59" s="47">
        <f>SUM(H52:H58)</f>
        <v>19874251150</v>
      </c>
      <c r="I59" s="34">
        <f>SUM(I52:I58)</f>
        <v>19874251150</v>
      </c>
    </row>
    <row r="60" spans="2:9" x14ac:dyDescent="0.25">
      <c r="B60" s="79" t="s">
        <v>105</v>
      </c>
      <c r="C60" s="80"/>
      <c r="D60" s="45">
        <v>0</v>
      </c>
      <c r="E60" s="31">
        <v>0</v>
      </c>
      <c r="F60" s="1"/>
      <c r="G60" s="58"/>
      <c r="H60" s="43"/>
      <c r="I60" s="32"/>
    </row>
    <row r="61" spans="2:9" x14ac:dyDescent="0.25">
      <c r="B61" s="1"/>
      <c r="C61" s="25"/>
      <c r="D61" s="50"/>
      <c r="E61" s="37"/>
      <c r="F61" s="1"/>
      <c r="G61" s="59" t="s">
        <v>106</v>
      </c>
      <c r="H61" s="51">
        <f>+H47+H59</f>
        <v>27709626856</v>
      </c>
      <c r="I61" s="38">
        <f>+I47+I59</f>
        <v>28175349760</v>
      </c>
    </row>
    <row r="62" spans="2:9" ht="26.25" customHeight="1" x14ac:dyDescent="0.25">
      <c r="B62" s="83" t="s">
        <v>107</v>
      </c>
      <c r="C62" s="84"/>
      <c r="D62" s="47">
        <f>SUM(D52:D61)</f>
        <v>46671864109</v>
      </c>
      <c r="E62" s="34">
        <f>SUM(E52:E61)</f>
        <v>42899004596</v>
      </c>
      <c r="F62" s="1"/>
      <c r="G62" s="25"/>
      <c r="H62" s="50"/>
      <c r="I62" s="37"/>
    </row>
    <row r="63" spans="2:9" x14ac:dyDescent="0.25">
      <c r="B63" s="1"/>
      <c r="C63" s="25"/>
      <c r="D63" s="50"/>
      <c r="E63" s="37"/>
      <c r="F63" s="1"/>
      <c r="G63" s="57" t="s">
        <v>108</v>
      </c>
      <c r="H63" s="50"/>
      <c r="I63" s="37"/>
    </row>
    <row r="64" spans="2:9" x14ac:dyDescent="0.25">
      <c r="B64" s="81" t="s">
        <v>109</v>
      </c>
      <c r="C64" s="82"/>
      <c r="D64" s="51">
        <f>+D47+D62</f>
        <v>50804227013</v>
      </c>
      <c r="E64" s="38">
        <f>+E47+E62</f>
        <v>51970767170</v>
      </c>
      <c r="F64" s="1"/>
      <c r="G64" s="57"/>
      <c r="H64" s="50"/>
      <c r="I64" s="37"/>
    </row>
    <row r="65" spans="2:12" x14ac:dyDescent="0.25">
      <c r="B65" s="1"/>
      <c r="C65" s="26"/>
      <c r="D65" s="52"/>
      <c r="E65" s="9"/>
      <c r="F65" s="1"/>
      <c r="G65" s="57" t="s">
        <v>110</v>
      </c>
      <c r="H65" s="44">
        <f>SUM(H66:H68)</f>
        <v>35230247221</v>
      </c>
      <c r="I65" s="29">
        <f>SUM(I66:I68)</f>
        <v>34179863229</v>
      </c>
    </row>
    <row r="66" spans="2:12" x14ac:dyDescent="0.25">
      <c r="B66" s="1"/>
      <c r="C66" s="26"/>
      <c r="D66" s="43"/>
      <c r="E66" s="9"/>
      <c r="F66" s="1"/>
      <c r="G66" s="23" t="s">
        <v>111</v>
      </c>
      <c r="H66" s="43">
        <v>35224672666</v>
      </c>
      <c r="I66" s="32">
        <v>34174288674</v>
      </c>
    </row>
    <row r="67" spans="2:12" x14ac:dyDescent="0.25">
      <c r="B67" s="1"/>
      <c r="C67" s="26"/>
      <c r="D67" s="52"/>
      <c r="E67" s="9"/>
      <c r="F67" s="1"/>
      <c r="G67" s="23" t="s">
        <v>112</v>
      </c>
      <c r="H67" s="43">
        <v>0</v>
      </c>
      <c r="I67" s="32">
        <v>0</v>
      </c>
    </row>
    <row r="68" spans="2:12" x14ac:dyDescent="0.25">
      <c r="B68" s="1"/>
      <c r="C68" s="26"/>
      <c r="D68" s="52"/>
      <c r="E68" s="9"/>
      <c r="F68" s="1"/>
      <c r="G68" s="23" t="s">
        <v>113</v>
      </c>
      <c r="H68" s="43">
        <v>5574555</v>
      </c>
      <c r="I68" s="32">
        <v>5574555</v>
      </c>
    </row>
    <row r="69" spans="2:12" x14ac:dyDescent="0.25">
      <c r="B69" s="1"/>
      <c r="C69" s="26"/>
      <c r="D69" s="52"/>
      <c r="E69" s="9"/>
      <c r="F69" s="1"/>
      <c r="G69" s="25"/>
      <c r="H69" s="43"/>
      <c r="I69" s="32"/>
    </row>
    <row r="70" spans="2:12" ht="25.5" x14ac:dyDescent="0.25">
      <c r="B70" s="1"/>
      <c r="C70" s="26"/>
      <c r="D70" s="52"/>
      <c r="E70" s="9"/>
      <c r="F70" s="1"/>
      <c r="G70" s="57" t="s">
        <v>114</v>
      </c>
      <c r="H70" s="41">
        <f>SUM(H71:H75)</f>
        <v>-12135647064</v>
      </c>
      <c r="I70" s="63">
        <f>SUM(I71:I75)</f>
        <v>-10384445819</v>
      </c>
    </row>
    <row r="71" spans="2:12" x14ac:dyDescent="0.25">
      <c r="B71" s="1"/>
      <c r="C71" s="26"/>
      <c r="D71" s="52"/>
      <c r="E71" s="9"/>
      <c r="F71" s="1"/>
      <c r="G71" s="23" t="s">
        <v>115</v>
      </c>
      <c r="H71" s="42">
        <v>2974332304</v>
      </c>
      <c r="I71" s="31">
        <v>1329416831</v>
      </c>
    </row>
    <row r="72" spans="2:12" x14ac:dyDescent="0.25">
      <c r="B72" s="1"/>
      <c r="C72" s="26"/>
      <c r="D72" s="52"/>
      <c r="E72" s="9"/>
      <c r="F72" s="1"/>
      <c r="G72" s="23" t="s">
        <v>116</v>
      </c>
      <c r="H72" s="43">
        <v>6707737131</v>
      </c>
      <c r="I72" s="32">
        <v>5378320300</v>
      </c>
    </row>
    <row r="73" spans="2:12" x14ac:dyDescent="0.25">
      <c r="B73" s="1"/>
      <c r="C73" s="26"/>
      <c r="D73" s="52"/>
      <c r="E73" s="9"/>
      <c r="F73" s="1"/>
      <c r="G73" s="23" t="s">
        <v>117</v>
      </c>
      <c r="H73" s="43">
        <v>0</v>
      </c>
      <c r="I73" s="32">
        <v>0</v>
      </c>
    </row>
    <row r="74" spans="2:12" x14ac:dyDescent="0.25">
      <c r="B74" s="1"/>
      <c r="C74" s="26"/>
      <c r="D74" s="52"/>
      <c r="E74" s="9"/>
      <c r="F74" s="1"/>
      <c r="G74" s="23" t="s">
        <v>118</v>
      </c>
      <c r="H74" s="43">
        <v>0</v>
      </c>
      <c r="I74" s="32">
        <v>0</v>
      </c>
    </row>
    <row r="75" spans="2:12" x14ac:dyDescent="0.25">
      <c r="B75" s="1"/>
      <c r="C75" s="26"/>
      <c r="D75" s="52"/>
      <c r="E75" s="9"/>
      <c r="F75" s="1"/>
      <c r="G75" s="23" t="s">
        <v>119</v>
      </c>
      <c r="H75" s="42">
        <v>-21817716499</v>
      </c>
      <c r="I75" s="30">
        <v>-17092182950</v>
      </c>
      <c r="L75" s="10"/>
    </row>
    <row r="76" spans="2:12" x14ac:dyDescent="0.25">
      <c r="B76" s="1"/>
      <c r="C76" s="26"/>
      <c r="D76" s="52"/>
      <c r="E76" s="9"/>
      <c r="F76" s="1"/>
      <c r="G76" s="25"/>
      <c r="H76" s="50"/>
      <c r="I76" s="37"/>
    </row>
    <row r="77" spans="2:12" ht="27" customHeight="1" x14ac:dyDescent="0.25">
      <c r="B77" s="1"/>
      <c r="C77" s="26"/>
      <c r="D77" s="52"/>
      <c r="E77" s="9"/>
      <c r="F77" s="1"/>
      <c r="G77" s="57" t="s">
        <v>120</v>
      </c>
      <c r="H77" s="44">
        <f>SUM(H78:H79)</f>
        <v>0</v>
      </c>
      <c r="I77" s="29">
        <f>SUM(I78:I79)</f>
        <v>0</v>
      </c>
    </row>
    <row r="78" spans="2:12" x14ac:dyDescent="0.25">
      <c r="B78" s="1"/>
      <c r="C78" s="26"/>
      <c r="D78" s="52"/>
      <c r="E78" s="9"/>
      <c r="F78" s="1"/>
      <c r="G78" s="23" t="s">
        <v>121</v>
      </c>
      <c r="H78" s="46">
        <v>0</v>
      </c>
      <c r="I78" s="33">
        <v>0</v>
      </c>
    </row>
    <row r="79" spans="2:12" x14ac:dyDescent="0.25">
      <c r="B79" s="1"/>
      <c r="C79" s="26"/>
      <c r="D79" s="52"/>
      <c r="E79" s="9"/>
      <c r="F79" s="1"/>
      <c r="G79" s="23" t="s">
        <v>122</v>
      </c>
      <c r="H79" s="46">
        <v>0</v>
      </c>
      <c r="I79" s="33">
        <v>0</v>
      </c>
    </row>
    <row r="80" spans="2:12" x14ac:dyDescent="0.25">
      <c r="B80" s="1"/>
      <c r="C80" s="26"/>
      <c r="D80" s="52"/>
      <c r="E80" s="9"/>
      <c r="F80" s="1"/>
      <c r="G80" s="23"/>
      <c r="H80" s="46"/>
      <c r="I80" s="33"/>
    </row>
    <row r="81" spans="2:9" ht="20.25" customHeight="1" x14ac:dyDescent="0.25">
      <c r="B81" s="1"/>
      <c r="C81" s="26"/>
      <c r="D81" s="52"/>
      <c r="E81" s="9"/>
      <c r="F81" s="1"/>
      <c r="G81" s="57" t="s">
        <v>123</v>
      </c>
      <c r="H81" s="47">
        <f>+H65+H70+H77</f>
        <v>23094600157</v>
      </c>
      <c r="I81" s="34">
        <f>+I65+I70+I77</f>
        <v>23795417410</v>
      </c>
    </row>
    <row r="82" spans="2:9" x14ac:dyDescent="0.25">
      <c r="B82" s="1"/>
      <c r="C82" s="26"/>
      <c r="D82" s="52"/>
      <c r="E82" s="9"/>
      <c r="F82" s="1"/>
      <c r="G82" s="60"/>
      <c r="H82" s="43"/>
      <c r="I82" s="32"/>
    </row>
    <row r="83" spans="2:9" ht="30" x14ac:dyDescent="0.25">
      <c r="B83" s="1"/>
      <c r="C83" s="26"/>
      <c r="D83" s="52"/>
      <c r="E83" s="9"/>
      <c r="F83" s="1"/>
      <c r="G83" s="61" t="s">
        <v>124</v>
      </c>
      <c r="H83" s="51">
        <f>+H61+H81</f>
        <v>50804227013</v>
      </c>
      <c r="I83" s="38">
        <f>+I61+I81</f>
        <v>51970767170</v>
      </c>
    </row>
    <row r="84" spans="2:9" ht="15.75" thickBot="1" x14ac:dyDescent="0.3">
      <c r="B84" s="11"/>
      <c r="C84" s="27"/>
      <c r="D84" s="53"/>
      <c r="E84" s="12"/>
      <c r="F84" s="11"/>
      <c r="G84" s="27"/>
      <c r="H84" s="65"/>
      <c r="I84" s="64"/>
    </row>
    <row r="85" spans="2:9" ht="5.25" customHeight="1" x14ac:dyDescent="0.25"/>
    <row r="86" spans="2:9" ht="15.75" x14ac:dyDescent="0.3">
      <c r="G86" s="13"/>
      <c r="H86" s="14"/>
      <c r="I86" s="15"/>
    </row>
    <row r="87" spans="2:9" ht="15.75" x14ac:dyDescent="0.3">
      <c r="G87" s="16"/>
      <c r="H87" s="17"/>
      <c r="I87" s="18"/>
    </row>
    <row r="88" spans="2:9" ht="5.25" customHeight="1" x14ac:dyDescent="0.25"/>
    <row r="89" spans="2:9" x14ac:dyDescent="0.25">
      <c r="I89" s="20"/>
    </row>
    <row r="91" spans="2:9" x14ac:dyDescent="0.25">
      <c r="H91" s="19"/>
    </row>
  </sheetData>
  <mergeCells count="39">
    <mergeCell ref="B60:C60"/>
    <mergeCell ref="B62:C62"/>
    <mergeCell ref="B64:C64"/>
    <mergeCell ref="B54:C54"/>
    <mergeCell ref="B55:C55"/>
    <mergeCell ref="B56:C56"/>
    <mergeCell ref="B57:C57"/>
    <mergeCell ref="B58:C58"/>
    <mergeCell ref="B59:C59"/>
    <mergeCell ref="B53:C53"/>
    <mergeCell ref="B31:C31"/>
    <mergeCell ref="F31:G31"/>
    <mergeCell ref="B37:C37"/>
    <mergeCell ref="B38:C38"/>
    <mergeCell ref="F38:G38"/>
    <mergeCell ref="B41:C41"/>
    <mergeCell ref="F42:G42"/>
    <mergeCell ref="B47:C47"/>
    <mergeCell ref="F47:G47"/>
    <mergeCell ref="B51:C51"/>
    <mergeCell ref="B52:C52"/>
    <mergeCell ref="F27:G27"/>
    <mergeCell ref="B7:C7"/>
    <mergeCell ref="F7:G7"/>
    <mergeCell ref="B8:C8"/>
    <mergeCell ref="F8:G8"/>
    <mergeCell ref="B9:C9"/>
    <mergeCell ref="F9:G9"/>
    <mergeCell ref="B17:C17"/>
    <mergeCell ref="F19:G19"/>
    <mergeCell ref="F23:G23"/>
    <mergeCell ref="B25:C25"/>
    <mergeCell ref="F26:G26"/>
    <mergeCell ref="B2:I2"/>
    <mergeCell ref="B3:I3"/>
    <mergeCell ref="B4:I4"/>
    <mergeCell ref="B5:I5"/>
    <mergeCell ref="B6:C6"/>
    <mergeCell ref="F6:G6"/>
  </mergeCells>
  <printOptions horizontalCentered="1"/>
  <pageMargins left="0" right="0" top="0.19685039370078741" bottom="0" header="0" footer="0.31496062992125984"/>
  <pageSetup scale="71" orientation="landscape" r:id="rId1"/>
  <ignoredErrors>
    <ignoredError sqref="H23:I23 D31:E31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 ESFD 30092021 </vt:lpstr>
      <vt:lpstr>' ESFD 30092021 '!Área_de_impresión</vt:lpstr>
      <vt:lpstr>' ESFD 30092021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</dc:creator>
  <cp:lastModifiedBy>SAR</cp:lastModifiedBy>
  <cp:lastPrinted>2021-10-29T21:25:52Z</cp:lastPrinted>
  <dcterms:created xsi:type="dcterms:W3CDTF">2021-10-20T19:15:26Z</dcterms:created>
  <dcterms:modified xsi:type="dcterms:W3CDTF">2021-10-29T21:26:08Z</dcterms:modified>
</cp:coreProperties>
</file>